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7ea50203d7489f0/Clientes/Mecanica Contable/"/>
    </mc:Choice>
  </mc:AlternateContent>
  <xr:revisionPtr revIDLastSave="0" documentId="8_{96293304-517D-47B1-A4B6-E47232551578}" xr6:coauthVersionLast="47" xr6:coauthVersionMax="47" xr10:uidLastSave="{00000000-0000-0000-0000-000000000000}"/>
  <bookViews>
    <workbookView xWindow="-120" yWindow="-120" windowWidth="20730" windowHeight="11040" xr2:uid="{9E2FE637-75CE-491E-BEC0-71766701B56C}"/>
  </bookViews>
  <sheets>
    <sheet name="Corri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E8" i="1"/>
  <c r="C5" i="1"/>
  <c r="D8" i="1" l="1"/>
  <c r="C9" i="1" s="1"/>
  <c r="F8" i="1" l="1"/>
  <c r="E9" i="1"/>
  <c r="D9" i="1" s="1"/>
  <c r="F9" i="1" l="1"/>
  <c r="C10" i="1"/>
  <c r="E10" i="1" l="1"/>
  <c r="D10" i="1" s="1"/>
  <c r="F10" i="1" l="1"/>
  <c r="C11" i="1"/>
  <c r="E11" i="1" l="1"/>
  <c r="D11" i="1" s="1"/>
  <c r="F11" i="1" s="1"/>
  <c r="C12" i="1" l="1"/>
  <c r="E12" i="1" l="1"/>
  <c r="D12" i="1" s="1"/>
  <c r="F12" i="1" s="1"/>
  <c r="C13" i="1" l="1"/>
  <c r="E13" i="1" s="1"/>
  <c r="D13" i="1" s="1"/>
  <c r="F13" i="1" l="1"/>
  <c r="C14" i="1"/>
  <c r="E14" i="1" l="1"/>
  <c r="D14" i="1" s="1"/>
  <c r="F14" i="1" s="1"/>
  <c r="C15" i="1" l="1"/>
  <c r="E15" i="1" l="1"/>
  <c r="D15" i="1" s="1"/>
  <c r="F15" i="1" s="1"/>
  <c r="C16" i="1" l="1"/>
  <c r="E16" i="1" l="1"/>
  <c r="D16" i="1" s="1"/>
  <c r="F16" i="1" l="1"/>
  <c r="C17" i="1"/>
  <c r="E17" i="1" l="1"/>
  <c r="D17" i="1" s="1"/>
  <c r="F17" i="1" s="1"/>
  <c r="C18" i="1" l="1"/>
  <c r="E18" i="1" l="1"/>
  <c r="D18" i="1" s="1"/>
  <c r="F18" i="1" l="1"/>
  <c r="C19" i="1"/>
  <c r="E19" i="1" s="1"/>
  <c r="D19" i="1" s="1"/>
  <c r="F19" i="1" l="1"/>
  <c r="C20" i="1"/>
  <c r="E20" i="1" l="1"/>
  <c r="D20" i="1" s="1"/>
  <c r="F20" i="1" s="1"/>
  <c r="C21" i="1" l="1"/>
  <c r="E21" i="1" l="1"/>
  <c r="D21" i="1" s="1"/>
  <c r="F21" i="1" l="1"/>
  <c r="C22" i="1"/>
  <c r="E22" i="1" l="1"/>
  <c r="D22" i="1" s="1"/>
  <c r="F22" i="1" l="1"/>
  <c r="C23" i="1"/>
  <c r="E23" i="1" l="1"/>
  <c r="D23" i="1" s="1"/>
  <c r="F23" i="1" l="1"/>
  <c r="C24" i="1"/>
  <c r="E24" i="1" l="1"/>
  <c r="D24" i="1" s="1"/>
  <c r="F24" i="1" s="1"/>
  <c r="C25" i="1" l="1"/>
  <c r="E25" i="1" l="1"/>
  <c r="D25" i="1" s="1"/>
  <c r="F25" i="1" s="1"/>
  <c r="C26" i="1" l="1"/>
  <c r="E26" i="1" l="1"/>
  <c r="D26" i="1" s="1"/>
  <c r="F26" i="1" l="1"/>
  <c r="C27" i="1"/>
  <c r="E27" i="1" l="1"/>
  <c r="D27" i="1" s="1"/>
  <c r="F27" i="1" l="1"/>
  <c r="C28" i="1"/>
  <c r="E28" i="1" l="1"/>
  <c r="D28" i="1" s="1"/>
  <c r="F28" i="1" l="1"/>
  <c r="C29" i="1"/>
  <c r="E29" i="1" l="1"/>
  <c r="D29" i="1" s="1"/>
  <c r="F29" i="1" l="1"/>
  <c r="C30" i="1"/>
  <c r="E30" i="1" l="1"/>
  <c r="D30" i="1" s="1"/>
  <c r="F30" i="1" l="1"/>
  <c r="C31" i="1"/>
  <c r="E31" i="1" l="1"/>
  <c r="D31" i="1" s="1"/>
  <c r="F31" i="1" l="1"/>
  <c r="C32" i="1"/>
  <c r="E32" i="1" l="1"/>
  <c r="D32" i="1" s="1"/>
  <c r="F32" i="1" s="1"/>
  <c r="C33" i="1" l="1"/>
  <c r="E33" i="1" l="1"/>
  <c r="D33" i="1" s="1"/>
  <c r="F33" i="1" l="1"/>
  <c r="C34" i="1"/>
  <c r="E34" i="1" l="1"/>
  <c r="D34" i="1" s="1"/>
  <c r="F34" i="1" s="1"/>
  <c r="C35" i="1" l="1"/>
  <c r="E35" i="1" l="1"/>
  <c r="D35" i="1" s="1"/>
  <c r="F35" i="1" l="1"/>
  <c r="C36" i="1"/>
  <c r="E36" i="1" l="1"/>
  <c r="D36" i="1" s="1"/>
  <c r="F36" i="1" s="1"/>
  <c r="C37" i="1" l="1"/>
  <c r="E37" i="1" l="1"/>
  <c r="D37" i="1" s="1"/>
  <c r="F37" i="1" l="1"/>
  <c r="C38" i="1"/>
  <c r="E38" i="1" l="1"/>
  <c r="D38" i="1" s="1"/>
  <c r="F38" i="1" l="1"/>
  <c r="C39" i="1"/>
  <c r="E39" i="1" l="1"/>
  <c r="D39" i="1" s="1"/>
  <c r="F39" i="1" l="1"/>
  <c r="C40" i="1"/>
  <c r="E40" i="1" s="1"/>
  <c r="D40" i="1" s="1"/>
  <c r="F40" i="1" l="1"/>
  <c r="C41" i="1"/>
  <c r="E41" i="1" l="1"/>
  <c r="D41" i="1" s="1"/>
  <c r="F41" i="1" l="1"/>
  <c r="C42" i="1"/>
  <c r="E42" i="1" l="1"/>
  <c r="D42" i="1" s="1"/>
  <c r="F42" i="1" l="1"/>
  <c r="C43" i="1"/>
  <c r="E43" i="1" l="1"/>
  <c r="D43" i="1" s="1"/>
  <c r="F43" i="1" l="1"/>
  <c r="C44" i="1"/>
  <c r="E44" i="1" l="1"/>
  <c r="D44" i="1" s="1"/>
  <c r="F44" i="1" s="1"/>
  <c r="C45" i="1" l="1"/>
  <c r="E45" i="1" l="1"/>
  <c r="D45" i="1" s="1"/>
  <c r="F45" i="1" s="1"/>
  <c r="C46" i="1" l="1"/>
  <c r="E46" i="1" l="1"/>
  <c r="D46" i="1" s="1"/>
  <c r="F46" i="1" s="1"/>
  <c r="C47" i="1" l="1"/>
  <c r="E47" i="1" l="1"/>
  <c r="D47" i="1" s="1"/>
  <c r="F47" i="1" l="1"/>
  <c r="C48" i="1"/>
  <c r="E48" i="1" s="1"/>
  <c r="D48" i="1" s="1"/>
  <c r="F48" i="1" l="1"/>
  <c r="C49" i="1"/>
  <c r="E49" i="1" l="1"/>
  <c r="D49" i="1" s="1"/>
  <c r="F49" i="1" s="1"/>
  <c r="C50" i="1" l="1"/>
  <c r="E50" i="1" l="1"/>
  <c r="D50" i="1" s="1"/>
  <c r="F50" i="1" l="1"/>
  <c r="C51" i="1"/>
  <c r="E51" i="1" l="1"/>
  <c r="D51" i="1" s="1"/>
  <c r="F51" i="1" s="1"/>
  <c r="C52" i="1" l="1"/>
  <c r="E52" i="1" l="1"/>
  <c r="D52" i="1" s="1"/>
  <c r="F52" i="1" l="1"/>
  <c r="C53" i="1"/>
  <c r="E53" i="1" l="1"/>
  <c r="D53" i="1" s="1"/>
  <c r="F53" i="1" l="1"/>
  <c r="C54" i="1"/>
  <c r="E54" i="1" s="1"/>
  <c r="D54" i="1" s="1"/>
  <c r="F54" i="1" l="1"/>
  <c r="C55" i="1"/>
  <c r="E55" i="1" l="1"/>
  <c r="D55" i="1" s="1"/>
  <c r="F55" i="1" l="1"/>
  <c r="C56" i="1"/>
  <c r="E56" i="1" l="1"/>
  <c r="D56" i="1" s="1"/>
  <c r="F56" i="1" l="1"/>
  <c r="C57" i="1"/>
  <c r="E57" i="1" l="1"/>
  <c r="D57" i="1" s="1"/>
  <c r="F57" i="1" s="1"/>
  <c r="C58" i="1" l="1"/>
  <c r="E58" i="1" l="1"/>
  <c r="D58" i="1" s="1"/>
  <c r="F58" i="1" l="1"/>
  <c r="C59" i="1"/>
  <c r="E59" i="1" l="1"/>
  <c r="D59" i="1" s="1"/>
  <c r="F59" i="1" l="1"/>
  <c r="C60" i="1"/>
  <c r="E60" i="1" l="1"/>
  <c r="D60" i="1" s="1"/>
  <c r="F60" i="1" s="1"/>
  <c r="C61" i="1" l="1"/>
  <c r="E61" i="1" l="1"/>
  <c r="D61" i="1" s="1"/>
  <c r="F61" i="1" l="1"/>
  <c r="C62" i="1"/>
  <c r="E62" i="1" l="1"/>
  <c r="D62" i="1" s="1"/>
  <c r="F62" i="1" s="1"/>
  <c r="C63" i="1" l="1"/>
  <c r="E63" i="1" l="1"/>
  <c r="D63" i="1" s="1"/>
  <c r="F63" i="1" l="1"/>
  <c r="C64" i="1"/>
  <c r="E64" i="1" l="1"/>
  <c r="D64" i="1" s="1"/>
  <c r="F64" i="1" l="1"/>
  <c r="C65" i="1"/>
  <c r="E65" i="1" l="1"/>
  <c r="D65" i="1" s="1"/>
  <c r="F65" i="1" s="1"/>
  <c r="C66" i="1" l="1"/>
  <c r="E66" i="1" s="1"/>
  <c r="D66" i="1" s="1"/>
  <c r="F66" i="1" l="1"/>
  <c r="C67" i="1"/>
  <c r="E67" i="1" l="1"/>
  <c r="D67" i="1" s="1"/>
  <c r="F67" i="1" l="1"/>
  <c r="C68" i="1"/>
  <c r="E68" i="1" l="1"/>
  <c r="D68" i="1" s="1"/>
  <c r="F68" i="1" s="1"/>
  <c r="C69" i="1" l="1"/>
  <c r="E69" i="1" l="1"/>
  <c r="D69" i="1" s="1"/>
  <c r="F69" i="1" l="1"/>
  <c r="C70" i="1"/>
  <c r="E70" i="1" l="1"/>
  <c r="D70" i="1" s="1"/>
  <c r="F70" i="1" l="1"/>
  <c r="C71" i="1"/>
  <c r="E71" i="1" s="1"/>
  <c r="D71" i="1" l="1"/>
  <c r="F71" i="1" s="1"/>
  <c r="C72" i="1" l="1"/>
  <c r="E72" i="1" s="1"/>
  <c r="D72" i="1" s="1"/>
  <c r="F72" i="1" s="1"/>
  <c r="C73" i="1" l="1"/>
  <c r="E73" i="1" l="1"/>
  <c r="D73" i="1" s="1"/>
  <c r="F73" i="1" l="1"/>
  <c r="C74" i="1"/>
  <c r="E74" i="1" l="1"/>
  <c r="D74" i="1" s="1"/>
  <c r="F74" i="1" s="1"/>
  <c r="C75" i="1" l="1"/>
  <c r="E75" i="1"/>
  <c r="D75" i="1" s="1"/>
  <c r="F75" i="1" s="1"/>
  <c r="C76" i="1" l="1"/>
  <c r="E76" i="1" l="1"/>
  <c r="D76" i="1" s="1"/>
  <c r="F76" i="1" s="1"/>
  <c r="C77" i="1" l="1"/>
  <c r="E77" i="1" l="1"/>
  <c r="D77" i="1" s="1"/>
  <c r="F77" i="1" s="1"/>
  <c r="C78" i="1" l="1"/>
  <c r="E78" i="1" s="1"/>
  <c r="D78" i="1" s="1"/>
  <c r="F78" i="1" l="1"/>
  <c r="C79" i="1"/>
  <c r="E79" i="1" l="1"/>
  <c r="D79" i="1" s="1"/>
  <c r="F79" i="1" l="1"/>
  <c r="C80" i="1"/>
  <c r="E80" i="1" s="1"/>
  <c r="D80" i="1" l="1"/>
  <c r="F80" i="1" s="1"/>
  <c r="F81" i="1" s="1"/>
</calcChain>
</file>

<file path=xl/sharedStrings.xml><?xml version="1.0" encoding="utf-8"?>
<sst xmlns="http://schemas.openxmlformats.org/spreadsheetml/2006/main" count="8" uniqueCount="6">
  <si>
    <t>Capital</t>
  </si>
  <si>
    <t>Tasa</t>
  </si>
  <si>
    <t>Pago</t>
  </si>
  <si>
    <t>Interes</t>
  </si>
  <si>
    <t>Saldo Inicial</t>
  </si>
  <si>
    <t>Plazo (en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</si>
</sst>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4" fontId="0" fillId="2" borderId="0" xfId="0" applyNumberFormat="1" applyFill="1"/>
    <xf numFmtId="4" fontId="0" fillId="0" borderId="0" xfId="0" applyNumberFormat="1"/>
    <xf numFmtId="10" fontId="0" fillId="2" borderId="0" xfId="0" applyNumberFormat="1" applyFill="1"/>
    <xf numFmtId="8" fontId="0" fillId="2" borderId="0" xfId="0" applyNumberFormat="1" applyFill="1"/>
    <xf numFmtId="0" fontId="1" fillId="3" borderId="0" xfId="0" applyFont="1" applyFill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9AB9-CF6F-4220-9DC2-BC484EE5B8C7}">
  <dimension ref="B2:F93"/>
  <sheetViews>
    <sheetView showGridLines="0" tabSelected="1" workbookViewId="0">
      <selection activeCell="F8" sqref="F8"/>
    </sheetView>
  </sheetViews>
  <sheetFormatPr baseColWidth="10" defaultColWidth="10.7109375" defaultRowHeight="15" x14ac:dyDescent="0.25"/>
  <cols>
    <col min="1" max="1" width="2.85546875" customWidth="1"/>
    <col min="2" max="2" width="16.42578125" bestFit="1" customWidth="1"/>
    <col min="3" max="3" width="11.85546875" bestFit="1" customWidth="1"/>
  </cols>
  <sheetData>
    <row r="2" spans="2:6" x14ac:dyDescent="0.25">
      <c r="B2" s="7" t="s">
        <v>0</v>
      </c>
      <c r="C2" s="2">
        <v>500000</v>
      </c>
      <c r="D2" s="1"/>
      <c r="E2" s="1"/>
      <c r="F2" s="1"/>
    </row>
    <row r="3" spans="2:6" x14ac:dyDescent="0.25">
      <c r="B3" s="7" t="s">
        <v>5</v>
      </c>
      <c r="C3" s="1">
        <v>72</v>
      </c>
      <c r="D3" s="1"/>
      <c r="E3" s="1"/>
      <c r="F3" s="1"/>
    </row>
    <row r="4" spans="2:6" x14ac:dyDescent="0.25">
      <c r="B4" s="7" t="s">
        <v>1</v>
      </c>
      <c r="C4" s="4">
        <v>1.2500000000000001E-2</v>
      </c>
      <c r="D4" s="1"/>
      <c r="E4" s="1"/>
      <c r="F4" s="1"/>
    </row>
    <row r="5" spans="2:6" x14ac:dyDescent="0.25">
      <c r="B5" s="7" t="s">
        <v>2</v>
      </c>
      <c r="C5" s="5">
        <f>PMT(C4,C3,C8,0,0)</f>
        <v>-10572.506667715666</v>
      </c>
      <c r="D5" s="1"/>
      <c r="E5" s="1"/>
      <c r="F5" s="1"/>
    </row>
    <row r="7" spans="2:6" x14ac:dyDescent="0.25">
      <c r="B7" s="6"/>
      <c r="C7" s="6" t="s">
        <v>4</v>
      </c>
      <c r="D7" s="6" t="s">
        <v>0</v>
      </c>
      <c r="E7" s="6" t="s">
        <v>3</v>
      </c>
      <c r="F7" s="6" t="s">
        <v>2</v>
      </c>
    </row>
    <row r="8" spans="2:6" x14ac:dyDescent="0.25">
      <c r="B8">
        <v>1</v>
      </c>
      <c r="C8" s="3">
        <f>+C2</f>
        <v>500000</v>
      </c>
      <c r="D8" s="3">
        <f>IF(C8&lt;=1,0,(E8+$C$5)*-1)</f>
        <v>4322.5066677156665</v>
      </c>
      <c r="E8" s="3">
        <f t="shared" ref="E8:E71" si="0">+C8*$C$4</f>
        <v>6250</v>
      </c>
      <c r="F8" s="3">
        <f>SUM(D8:E8)</f>
        <v>10572.506667715666</v>
      </c>
    </row>
    <row r="9" spans="2:6" x14ac:dyDescent="0.25">
      <c r="B9">
        <v>2</v>
      </c>
      <c r="C9" s="3">
        <f>IF((C8-D8)&lt;0,0,(C8-D8))</f>
        <v>495677.49333228433</v>
      </c>
      <c r="D9" s="3">
        <f>IF(C9&lt;=1,0,(E9+$C$5)*-1)</f>
        <v>4376.538001062112</v>
      </c>
      <c r="E9" s="3">
        <f t="shared" si="0"/>
        <v>6195.9686666535545</v>
      </c>
      <c r="F9" s="3">
        <f>SUM(D9:E9)</f>
        <v>10572.506667715666</v>
      </c>
    </row>
    <row r="10" spans="2:6" x14ac:dyDescent="0.25">
      <c r="B10">
        <v>3</v>
      </c>
      <c r="C10" s="3">
        <f>IF((C9-D9)&lt;0,0,(C9-D9))</f>
        <v>491300.95533122221</v>
      </c>
      <c r="D10" s="3">
        <f t="shared" ref="D10:D73" si="1">IF(C10&lt;=1,0,(E10+$C$5)*-1)</f>
        <v>4431.2447260753888</v>
      </c>
      <c r="E10" s="3">
        <f t="shared" si="0"/>
        <v>6141.2619416402777</v>
      </c>
      <c r="F10" s="3">
        <f>SUM(D10:E10)</f>
        <v>10572.506667715666</v>
      </c>
    </row>
    <row r="11" spans="2:6" x14ac:dyDescent="0.25">
      <c r="B11">
        <v>4</v>
      </c>
      <c r="C11" s="3">
        <f>IF((C10-D10)&lt;0,0,(C10-D10))</f>
        <v>486869.71060514683</v>
      </c>
      <c r="D11" s="3">
        <f t="shared" si="1"/>
        <v>4486.6352851513311</v>
      </c>
      <c r="E11" s="3">
        <f t="shared" si="0"/>
        <v>6085.8713825643354</v>
      </c>
      <c r="F11" s="3">
        <f>SUM(D11:E11)</f>
        <v>10572.506667715666</v>
      </c>
    </row>
    <row r="12" spans="2:6" x14ac:dyDescent="0.25">
      <c r="B12">
        <v>5</v>
      </c>
      <c r="C12" s="3">
        <f>IF((C11-D11)&lt;0,0,(C11-D11))</f>
        <v>482383.07531999552</v>
      </c>
      <c r="D12" s="3">
        <f t="shared" si="1"/>
        <v>4542.7182262157221</v>
      </c>
      <c r="E12" s="3">
        <f t="shared" si="0"/>
        <v>6029.7884414999444</v>
      </c>
      <c r="F12" s="3">
        <f>SUM(D12:E12)</f>
        <v>10572.506667715666</v>
      </c>
    </row>
    <row r="13" spans="2:6" x14ac:dyDescent="0.25">
      <c r="B13">
        <v>6</v>
      </c>
      <c r="C13" s="3">
        <f t="shared" ref="C13:C76" si="2">IF((C12-D12)&lt;0,0,(C12-D12))</f>
        <v>477840.35709377978</v>
      </c>
      <c r="D13" s="3">
        <f t="shared" si="1"/>
        <v>4599.5022040434187</v>
      </c>
      <c r="E13" s="3">
        <f t="shared" si="0"/>
        <v>5973.0044636722478</v>
      </c>
      <c r="F13" s="3">
        <f t="shared" ref="F13:F76" si="3">SUM(D13:E13)</f>
        <v>10572.506667715666</v>
      </c>
    </row>
    <row r="14" spans="2:6" x14ac:dyDescent="0.25">
      <c r="B14">
        <v>7</v>
      </c>
      <c r="C14" s="3">
        <f t="shared" si="2"/>
        <v>473240.85488973634</v>
      </c>
      <c r="D14" s="3">
        <f t="shared" si="1"/>
        <v>4656.9959815939619</v>
      </c>
      <c r="E14" s="3">
        <f t="shared" si="0"/>
        <v>5915.5106861217046</v>
      </c>
      <c r="F14" s="3">
        <f t="shared" si="3"/>
        <v>10572.506667715666</v>
      </c>
    </row>
    <row r="15" spans="2:6" x14ac:dyDescent="0.25">
      <c r="B15">
        <v>8</v>
      </c>
      <c r="C15" s="3">
        <f t="shared" si="2"/>
        <v>468583.85890814237</v>
      </c>
      <c r="D15" s="3">
        <f t="shared" si="1"/>
        <v>4715.2084313638861</v>
      </c>
      <c r="E15" s="3">
        <f t="shared" si="0"/>
        <v>5857.2982363517804</v>
      </c>
      <c r="F15" s="3">
        <f t="shared" si="3"/>
        <v>10572.506667715666</v>
      </c>
    </row>
    <row r="16" spans="2:6" x14ac:dyDescent="0.25">
      <c r="B16">
        <v>9</v>
      </c>
      <c r="C16" s="3">
        <f t="shared" si="2"/>
        <v>463868.65047677851</v>
      </c>
      <c r="D16" s="3">
        <f t="shared" si="1"/>
        <v>4774.1485367559344</v>
      </c>
      <c r="E16" s="3">
        <f t="shared" si="0"/>
        <v>5798.3581309597321</v>
      </c>
      <c r="F16" s="3">
        <f t="shared" si="3"/>
        <v>10572.506667715666</v>
      </c>
    </row>
    <row r="17" spans="2:6" x14ac:dyDescent="0.25">
      <c r="B17">
        <v>10</v>
      </c>
      <c r="C17" s="3">
        <f t="shared" si="2"/>
        <v>459094.50194002257</v>
      </c>
      <c r="D17" s="3">
        <f t="shared" si="1"/>
        <v>4833.825393465384</v>
      </c>
      <c r="E17" s="3">
        <f t="shared" si="0"/>
        <v>5738.6812742502825</v>
      </c>
      <c r="F17" s="3">
        <f t="shared" si="3"/>
        <v>10572.506667715666</v>
      </c>
    </row>
    <row r="18" spans="2:6" x14ac:dyDescent="0.25">
      <c r="B18">
        <v>11</v>
      </c>
      <c r="C18" s="3">
        <f t="shared" si="2"/>
        <v>454260.67654655717</v>
      </c>
      <c r="D18" s="3">
        <f t="shared" si="1"/>
        <v>4894.2482108837012</v>
      </c>
      <c r="E18" s="3">
        <f t="shared" si="0"/>
        <v>5678.2584568319653</v>
      </c>
      <c r="F18" s="3">
        <f t="shared" si="3"/>
        <v>10572.506667715666</v>
      </c>
    </row>
    <row r="19" spans="2:6" x14ac:dyDescent="0.25">
      <c r="B19">
        <v>12</v>
      </c>
      <c r="C19" s="3">
        <f t="shared" si="2"/>
        <v>449366.42833567347</v>
      </c>
      <c r="D19" s="3">
        <f t="shared" si="1"/>
        <v>4955.426313519748</v>
      </c>
      <c r="E19" s="3">
        <f t="shared" si="0"/>
        <v>5617.0803541959185</v>
      </c>
      <c r="F19" s="3">
        <f t="shared" si="3"/>
        <v>10572.506667715666</v>
      </c>
    </row>
    <row r="20" spans="2:6" x14ac:dyDescent="0.25">
      <c r="B20">
        <v>13</v>
      </c>
      <c r="C20" s="3">
        <f t="shared" si="2"/>
        <v>444411.0020221537</v>
      </c>
      <c r="D20" s="3">
        <f t="shared" si="1"/>
        <v>5017.3691424387453</v>
      </c>
      <c r="E20" s="3">
        <f t="shared" si="0"/>
        <v>5555.1375252769212</v>
      </c>
      <c r="F20" s="3">
        <f t="shared" si="3"/>
        <v>10572.506667715666</v>
      </c>
    </row>
    <row r="21" spans="2:6" x14ac:dyDescent="0.25">
      <c r="B21">
        <v>14</v>
      </c>
      <c r="C21" s="3">
        <f t="shared" si="2"/>
        <v>439393.63287971495</v>
      </c>
      <c r="D21" s="3">
        <f t="shared" si="1"/>
        <v>5080.0862567192289</v>
      </c>
      <c r="E21" s="3">
        <f t="shared" si="0"/>
        <v>5492.4204109964376</v>
      </c>
      <c r="F21" s="3">
        <f t="shared" si="3"/>
        <v>10572.506667715666</v>
      </c>
    </row>
    <row r="22" spans="2:6" x14ac:dyDescent="0.25">
      <c r="B22">
        <v>15</v>
      </c>
      <c r="C22" s="3">
        <f t="shared" si="2"/>
        <v>434313.54662299569</v>
      </c>
      <c r="D22" s="3">
        <f t="shared" si="1"/>
        <v>5143.5873349282201</v>
      </c>
      <c r="E22" s="3">
        <f t="shared" si="0"/>
        <v>5428.9193327874464</v>
      </c>
      <c r="F22" s="3">
        <f t="shared" si="3"/>
        <v>10572.506667715666</v>
      </c>
    </row>
    <row r="23" spans="2:6" x14ac:dyDescent="0.25">
      <c r="B23">
        <v>16</v>
      </c>
      <c r="C23" s="3">
        <f t="shared" si="2"/>
        <v>429169.95928806748</v>
      </c>
      <c r="D23" s="3">
        <f t="shared" si="1"/>
        <v>5207.882176614823</v>
      </c>
      <c r="E23" s="3">
        <f t="shared" si="0"/>
        <v>5364.6244911008434</v>
      </c>
      <c r="F23" s="3">
        <f t="shared" si="3"/>
        <v>10572.506667715666</v>
      </c>
    </row>
    <row r="24" spans="2:6" x14ac:dyDescent="0.25">
      <c r="B24">
        <v>17</v>
      </c>
      <c r="C24" s="3">
        <f t="shared" si="2"/>
        <v>423962.07711145264</v>
      </c>
      <c r="D24" s="3">
        <f t="shared" si="1"/>
        <v>5272.9807038225081</v>
      </c>
      <c r="E24" s="3">
        <f t="shared" si="0"/>
        <v>5299.5259638931584</v>
      </c>
      <c r="F24" s="3">
        <f t="shared" si="3"/>
        <v>10572.506667715666</v>
      </c>
    </row>
    <row r="25" spans="2:6" x14ac:dyDescent="0.25">
      <c r="B25">
        <v>18</v>
      </c>
      <c r="C25" s="3">
        <f t="shared" si="2"/>
        <v>418689.09640763013</v>
      </c>
      <c r="D25" s="3">
        <f t="shared" si="1"/>
        <v>5338.8929626202898</v>
      </c>
      <c r="E25" s="3">
        <f t="shared" si="0"/>
        <v>5233.6137050953766</v>
      </c>
      <c r="F25" s="3">
        <f t="shared" si="3"/>
        <v>10572.506667715666</v>
      </c>
    </row>
    <row r="26" spans="2:6" x14ac:dyDescent="0.25">
      <c r="B26">
        <v>19</v>
      </c>
      <c r="C26" s="3">
        <f t="shared" si="2"/>
        <v>413350.20344500983</v>
      </c>
      <c r="D26" s="3">
        <f t="shared" si="1"/>
        <v>5405.6291246530436</v>
      </c>
      <c r="E26" s="3">
        <f t="shared" si="0"/>
        <v>5166.8775430626229</v>
      </c>
      <c r="F26" s="3">
        <f t="shared" si="3"/>
        <v>10572.506667715666</v>
      </c>
    </row>
    <row r="27" spans="2:6" x14ac:dyDescent="0.25">
      <c r="B27">
        <v>20</v>
      </c>
      <c r="C27" s="3">
        <f t="shared" si="2"/>
        <v>407944.57432035677</v>
      </c>
      <c r="D27" s="3">
        <f t="shared" si="1"/>
        <v>5473.1994887112069</v>
      </c>
      <c r="E27" s="3">
        <f t="shared" si="0"/>
        <v>5099.3071790044596</v>
      </c>
      <c r="F27" s="3">
        <f t="shared" si="3"/>
        <v>10572.506667715666</v>
      </c>
    </row>
    <row r="28" spans="2:6" x14ac:dyDescent="0.25">
      <c r="B28">
        <v>21</v>
      </c>
      <c r="C28" s="3">
        <f t="shared" si="2"/>
        <v>402471.37483164557</v>
      </c>
      <c r="D28" s="3">
        <f t="shared" si="1"/>
        <v>5541.6144823200966</v>
      </c>
      <c r="E28" s="3">
        <f t="shared" si="0"/>
        <v>5030.8921853955699</v>
      </c>
      <c r="F28" s="3">
        <f t="shared" si="3"/>
        <v>10572.506667715666</v>
      </c>
    </row>
    <row r="29" spans="2:6" x14ac:dyDescent="0.25">
      <c r="B29">
        <v>22</v>
      </c>
      <c r="C29" s="3">
        <f t="shared" si="2"/>
        <v>396929.76034932549</v>
      </c>
      <c r="D29" s="3">
        <f t="shared" si="1"/>
        <v>5610.8846633490975</v>
      </c>
      <c r="E29" s="3">
        <f t="shared" si="0"/>
        <v>4961.6220043665689</v>
      </c>
      <c r="F29" s="3">
        <f t="shared" si="3"/>
        <v>10572.506667715666</v>
      </c>
    </row>
    <row r="30" spans="2:6" x14ac:dyDescent="0.25">
      <c r="B30">
        <v>23</v>
      </c>
      <c r="C30" s="3">
        <f t="shared" si="2"/>
        <v>391318.87568597641</v>
      </c>
      <c r="D30" s="3">
        <f t="shared" si="1"/>
        <v>5681.0207216409608</v>
      </c>
      <c r="E30" s="3">
        <f t="shared" si="0"/>
        <v>4891.4859460747057</v>
      </c>
      <c r="F30" s="3">
        <f t="shared" si="3"/>
        <v>10572.506667715666</v>
      </c>
    </row>
    <row r="31" spans="2:6" x14ac:dyDescent="0.25">
      <c r="B31">
        <v>24</v>
      </c>
      <c r="C31" s="3">
        <f t="shared" si="2"/>
        <v>385637.85496433545</v>
      </c>
      <c r="D31" s="3">
        <f t="shared" si="1"/>
        <v>5752.0334806614728</v>
      </c>
      <c r="E31" s="3">
        <f t="shared" si="0"/>
        <v>4820.4731870541937</v>
      </c>
      <c r="F31" s="3">
        <f t="shared" si="3"/>
        <v>10572.506667715666</v>
      </c>
    </row>
    <row r="32" spans="2:6" x14ac:dyDescent="0.25">
      <c r="B32">
        <v>25</v>
      </c>
      <c r="C32" s="3">
        <f t="shared" si="2"/>
        <v>379885.82148367399</v>
      </c>
      <c r="D32" s="3">
        <f t="shared" si="1"/>
        <v>5823.9338991697414</v>
      </c>
      <c r="E32" s="3">
        <f t="shared" si="0"/>
        <v>4748.5727685459251</v>
      </c>
      <c r="F32" s="3">
        <f t="shared" si="3"/>
        <v>10572.506667715666</v>
      </c>
    </row>
    <row r="33" spans="2:6" x14ac:dyDescent="0.25">
      <c r="B33">
        <v>26</v>
      </c>
      <c r="C33" s="3">
        <f t="shared" si="2"/>
        <v>374061.88758450426</v>
      </c>
      <c r="D33" s="3">
        <f t="shared" si="1"/>
        <v>5896.7330729093628</v>
      </c>
      <c r="E33" s="3">
        <f t="shared" si="0"/>
        <v>4675.7735948063037</v>
      </c>
      <c r="F33" s="3">
        <f t="shared" si="3"/>
        <v>10572.506667715666</v>
      </c>
    </row>
    <row r="34" spans="2:6" x14ac:dyDescent="0.25">
      <c r="B34">
        <v>27</v>
      </c>
      <c r="C34" s="3">
        <f t="shared" si="2"/>
        <v>368165.15451159491</v>
      </c>
      <c r="D34" s="3">
        <f t="shared" si="1"/>
        <v>5970.4422363207295</v>
      </c>
      <c r="E34" s="3">
        <f t="shared" si="0"/>
        <v>4602.0644313949369</v>
      </c>
      <c r="F34" s="3">
        <f t="shared" si="3"/>
        <v>10572.506667715666</v>
      </c>
    </row>
    <row r="35" spans="2:6" x14ac:dyDescent="0.25">
      <c r="B35">
        <v>28</v>
      </c>
      <c r="C35" s="3">
        <f t="shared" si="2"/>
        <v>362194.71227527416</v>
      </c>
      <c r="D35" s="3">
        <f t="shared" si="1"/>
        <v>6045.0727642747397</v>
      </c>
      <c r="E35" s="3">
        <f t="shared" si="0"/>
        <v>4527.4339034409268</v>
      </c>
      <c r="F35" s="3">
        <f t="shared" si="3"/>
        <v>10572.506667715666</v>
      </c>
    </row>
    <row r="36" spans="2:6" x14ac:dyDescent="0.25">
      <c r="B36">
        <v>29</v>
      </c>
      <c r="C36" s="3">
        <f t="shared" si="2"/>
        <v>356149.63951099943</v>
      </c>
      <c r="D36" s="3">
        <f t="shared" si="1"/>
        <v>6120.636173828173</v>
      </c>
      <c r="E36" s="3">
        <f t="shared" si="0"/>
        <v>4451.8704938874935</v>
      </c>
      <c r="F36" s="3">
        <f t="shared" si="3"/>
        <v>10572.506667715666</v>
      </c>
    </row>
    <row r="37" spans="2:6" x14ac:dyDescent="0.25">
      <c r="B37">
        <v>30</v>
      </c>
      <c r="C37" s="3">
        <f t="shared" si="2"/>
        <v>350029.00333717128</v>
      </c>
      <c r="D37" s="3">
        <f t="shared" si="1"/>
        <v>6197.1441260010251</v>
      </c>
      <c r="E37" s="3">
        <f t="shared" si="0"/>
        <v>4375.3625417146413</v>
      </c>
      <c r="F37" s="3">
        <f t="shared" si="3"/>
        <v>10572.506667715666</v>
      </c>
    </row>
    <row r="38" spans="2:6" x14ac:dyDescent="0.25">
      <c r="B38">
        <v>31</v>
      </c>
      <c r="C38" s="3">
        <f t="shared" si="2"/>
        <v>343831.85921117023</v>
      </c>
      <c r="D38" s="3">
        <f t="shared" si="1"/>
        <v>6274.6084275760386</v>
      </c>
      <c r="E38" s="3">
        <f t="shared" si="0"/>
        <v>4297.8982401396279</v>
      </c>
      <c r="F38" s="3">
        <f t="shared" si="3"/>
        <v>10572.506667715666</v>
      </c>
    </row>
    <row r="39" spans="2:6" x14ac:dyDescent="0.25">
      <c r="B39">
        <v>32</v>
      </c>
      <c r="C39" s="3">
        <f t="shared" si="2"/>
        <v>337557.25078359421</v>
      </c>
      <c r="D39" s="3">
        <f t="shared" si="1"/>
        <v>6353.0410329207389</v>
      </c>
      <c r="E39" s="3">
        <f t="shared" si="0"/>
        <v>4219.4656347949276</v>
      </c>
      <c r="F39" s="3">
        <f t="shared" si="3"/>
        <v>10572.506667715666</v>
      </c>
    </row>
    <row r="40" spans="2:6" x14ac:dyDescent="0.25">
      <c r="B40">
        <v>33</v>
      </c>
      <c r="C40" s="3">
        <f t="shared" si="2"/>
        <v>331204.20975067344</v>
      </c>
      <c r="D40" s="3">
        <f t="shared" si="1"/>
        <v>6432.4540458322481</v>
      </c>
      <c r="E40" s="3">
        <f t="shared" si="0"/>
        <v>4140.0526218834184</v>
      </c>
      <c r="F40" s="3">
        <f t="shared" si="3"/>
        <v>10572.506667715666</v>
      </c>
    </row>
    <row r="41" spans="2:6" x14ac:dyDescent="0.25">
      <c r="B41">
        <v>34</v>
      </c>
      <c r="C41" s="3">
        <f t="shared" si="2"/>
        <v>324771.75570484117</v>
      </c>
      <c r="D41" s="3">
        <f t="shared" si="1"/>
        <v>6512.8597214051515</v>
      </c>
      <c r="E41" s="3">
        <f t="shared" si="0"/>
        <v>4059.646946310515</v>
      </c>
      <c r="F41" s="3">
        <f t="shared" si="3"/>
        <v>10572.506667715666</v>
      </c>
    </row>
    <row r="42" spans="2:6" x14ac:dyDescent="0.25">
      <c r="B42">
        <v>35</v>
      </c>
      <c r="C42" s="3">
        <f t="shared" si="2"/>
        <v>318258.89598343603</v>
      </c>
      <c r="D42" s="3">
        <f t="shared" si="1"/>
        <v>6594.2704679227154</v>
      </c>
      <c r="E42" s="3">
        <f t="shared" si="0"/>
        <v>3978.2361997929506</v>
      </c>
      <c r="F42" s="3">
        <f t="shared" si="3"/>
        <v>10572.506667715666</v>
      </c>
    </row>
    <row r="43" spans="2:6" x14ac:dyDescent="0.25">
      <c r="B43">
        <v>36</v>
      </c>
      <c r="C43" s="3">
        <f t="shared" si="2"/>
        <v>311664.6255155133</v>
      </c>
      <c r="D43" s="3">
        <f t="shared" si="1"/>
        <v>6676.6988487717499</v>
      </c>
      <c r="E43" s="3">
        <f t="shared" si="0"/>
        <v>3895.8078189439166</v>
      </c>
      <c r="F43" s="3">
        <f t="shared" si="3"/>
        <v>10572.506667715666</v>
      </c>
    </row>
    <row r="44" spans="2:6" x14ac:dyDescent="0.25">
      <c r="B44">
        <v>37</v>
      </c>
      <c r="C44" s="3">
        <f t="shared" si="2"/>
        <v>304987.92666674155</v>
      </c>
      <c r="D44" s="3">
        <f t="shared" si="1"/>
        <v>6760.1575843813971</v>
      </c>
      <c r="E44" s="3">
        <f t="shared" si="0"/>
        <v>3812.3490833342694</v>
      </c>
      <c r="F44" s="3">
        <f t="shared" si="3"/>
        <v>10572.506667715666</v>
      </c>
    </row>
    <row r="45" spans="2:6" x14ac:dyDescent="0.25">
      <c r="B45">
        <v>38</v>
      </c>
      <c r="C45" s="3">
        <f t="shared" si="2"/>
        <v>298227.76908236014</v>
      </c>
      <c r="D45" s="3">
        <f t="shared" si="1"/>
        <v>6844.6595541861643</v>
      </c>
      <c r="E45" s="3">
        <f t="shared" si="0"/>
        <v>3727.8471135295022</v>
      </c>
      <c r="F45" s="3">
        <f t="shared" si="3"/>
        <v>10572.506667715666</v>
      </c>
    </row>
    <row r="46" spans="2:6" x14ac:dyDescent="0.25">
      <c r="B46">
        <v>39</v>
      </c>
      <c r="C46" s="3">
        <f t="shared" si="2"/>
        <v>291383.10952817398</v>
      </c>
      <c r="D46" s="3">
        <f t="shared" si="1"/>
        <v>6930.2177986134921</v>
      </c>
      <c r="E46" s="3">
        <f t="shared" si="0"/>
        <v>3642.2888691021749</v>
      </c>
      <c r="F46" s="3">
        <f t="shared" si="3"/>
        <v>10572.506667715666</v>
      </c>
    </row>
    <row r="47" spans="2:6" x14ac:dyDescent="0.25">
      <c r="B47">
        <v>40</v>
      </c>
      <c r="C47" s="3">
        <f t="shared" si="2"/>
        <v>284452.89172956051</v>
      </c>
      <c r="D47" s="3">
        <f t="shared" si="1"/>
        <v>7016.8455210961602</v>
      </c>
      <c r="E47" s="3">
        <f t="shared" si="0"/>
        <v>3555.6611466195063</v>
      </c>
      <c r="F47" s="3">
        <f t="shared" si="3"/>
        <v>10572.506667715666</v>
      </c>
    </row>
    <row r="48" spans="2:6" x14ac:dyDescent="0.25">
      <c r="B48">
        <v>41</v>
      </c>
      <c r="C48" s="3">
        <f t="shared" si="2"/>
        <v>277436.04620846437</v>
      </c>
      <c r="D48" s="3">
        <f t="shared" si="1"/>
        <v>7104.5560901098615</v>
      </c>
      <c r="E48" s="3">
        <f t="shared" si="0"/>
        <v>3467.9505776058049</v>
      </c>
      <c r="F48" s="3">
        <f t="shared" si="3"/>
        <v>10572.506667715666</v>
      </c>
    </row>
    <row r="49" spans="2:6" x14ac:dyDescent="0.25">
      <c r="B49">
        <v>42</v>
      </c>
      <c r="C49" s="3">
        <f t="shared" si="2"/>
        <v>270331.4901183545</v>
      </c>
      <c r="D49" s="3">
        <f t="shared" si="1"/>
        <v>7193.3630412362345</v>
      </c>
      <c r="E49" s="3">
        <f t="shared" si="0"/>
        <v>3379.1436264794315</v>
      </c>
      <c r="F49" s="3">
        <f t="shared" si="3"/>
        <v>10572.506667715666</v>
      </c>
    </row>
    <row r="50" spans="2:6" x14ac:dyDescent="0.25">
      <c r="B50">
        <v>43</v>
      </c>
      <c r="C50" s="3">
        <f t="shared" si="2"/>
        <v>263138.12707711826</v>
      </c>
      <c r="D50" s="3">
        <f t="shared" si="1"/>
        <v>7283.2800792516882</v>
      </c>
      <c r="E50" s="3">
        <f t="shared" si="0"/>
        <v>3289.2265884639783</v>
      </c>
      <c r="F50" s="3">
        <f t="shared" si="3"/>
        <v>10572.506667715666</v>
      </c>
    </row>
    <row r="51" spans="2:6" x14ac:dyDescent="0.25">
      <c r="B51">
        <v>44</v>
      </c>
      <c r="C51" s="3">
        <f t="shared" si="2"/>
        <v>255854.84699786658</v>
      </c>
      <c r="D51" s="3">
        <f t="shared" si="1"/>
        <v>7374.3210802423346</v>
      </c>
      <c r="E51" s="3">
        <f t="shared" si="0"/>
        <v>3198.1855874733324</v>
      </c>
      <c r="F51" s="3">
        <f t="shared" si="3"/>
        <v>10572.506667715666</v>
      </c>
    </row>
    <row r="52" spans="2:6" x14ac:dyDescent="0.25">
      <c r="B52">
        <v>45</v>
      </c>
      <c r="C52" s="3">
        <f t="shared" si="2"/>
        <v>248480.52591762424</v>
      </c>
      <c r="D52" s="3">
        <f t="shared" si="1"/>
        <v>7466.5000937453633</v>
      </c>
      <c r="E52" s="3">
        <f t="shared" si="0"/>
        <v>3106.0065739703032</v>
      </c>
      <c r="F52" s="3">
        <f t="shared" si="3"/>
        <v>10572.506667715666</v>
      </c>
    </row>
    <row r="53" spans="2:6" x14ac:dyDescent="0.25">
      <c r="B53">
        <v>46</v>
      </c>
      <c r="C53" s="3">
        <f t="shared" si="2"/>
        <v>241014.02582387888</v>
      </c>
      <c r="D53" s="3">
        <f t="shared" si="1"/>
        <v>7559.8313449171801</v>
      </c>
      <c r="E53" s="3">
        <f t="shared" si="0"/>
        <v>3012.6753227984864</v>
      </c>
      <c r="F53" s="3">
        <f t="shared" si="3"/>
        <v>10572.506667715666</v>
      </c>
    </row>
    <row r="54" spans="2:6" x14ac:dyDescent="0.25">
      <c r="B54">
        <v>47</v>
      </c>
      <c r="C54" s="3">
        <f t="shared" si="2"/>
        <v>233454.1944789617</v>
      </c>
      <c r="D54" s="3">
        <f t="shared" si="1"/>
        <v>7654.3292367286449</v>
      </c>
      <c r="E54" s="3">
        <f t="shared" si="0"/>
        <v>2918.1774309870216</v>
      </c>
      <c r="F54" s="3">
        <f t="shared" si="3"/>
        <v>10572.506667715666</v>
      </c>
    </row>
    <row r="55" spans="2:6" x14ac:dyDescent="0.25">
      <c r="B55">
        <v>48</v>
      </c>
      <c r="C55" s="3">
        <f t="shared" si="2"/>
        <v>225799.86524223306</v>
      </c>
      <c r="D55" s="3">
        <f t="shared" si="1"/>
        <v>7750.0083521877532</v>
      </c>
      <c r="E55" s="3">
        <f t="shared" si="0"/>
        <v>2822.4983155279133</v>
      </c>
      <c r="F55" s="3">
        <f t="shared" si="3"/>
        <v>10572.506667715666</v>
      </c>
    </row>
    <row r="56" spans="2:6" x14ac:dyDescent="0.25">
      <c r="B56">
        <v>49</v>
      </c>
      <c r="C56" s="3">
        <f t="shared" si="2"/>
        <v>218049.85689004531</v>
      </c>
      <c r="D56" s="3">
        <f t="shared" si="1"/>
        <v>7846.8834565900997</v>
      </c>
      <c r="E56" s="3">
        <f t="shared" si="0"/>
        <v>2725.6232111255667</v>
      </c>
      <c r="F56" s="3">
        <f t="shared" si="3"/>
        <v>10572.506667715666</v>
      </c>
    </row>
    <row r="57" spans="2:6" x14ac:dyDescent="0.25">
      <c r="B57">
        <v>50</v>
      </c>
      <c r="C57" s="3">
        <f t="shared" si="2"/>
        <v>210202.97343345522</v>
      </c>
      <c r="D57" s="3">
        <f t="shared" si="1"/>
        <v>7944.9694997974766</v>
      </c>
      <c r="E57" s="3">
        <f t="shared" si="0"/>
        <v>2627.5371679181903</v>
      </c>
      <c r="F57" s="3">
        <f t="shared" si="3"/>
        <v>10572.506667715666</v>
      </c>
    </row>
    <row r="58" spans="2:6" x14ac:dyDescent="0.25">
      <c r="B58">
        <v>51</v>
      </c>
      <c r="C58" s="3">
        <f t="shared" si="2"/>
        <v>202258.00393365775</v>
      </c>
      <c r="D58" s="3">
        <f t="shared" si="1"/>
        <v>8044.2816185449446</v>
      </c>
      <c r="E58" s="3">
        <f t="shared" si="0"/>
        <v>2528.2250491707218</v>
      </c>
      <c r="F58" s="3">
        <f t="shared" si="3"/>
        <v>10572.506667715666</v>
      </c>
    </row>
    <row r="59" spans="2:6" x14ac:dyDescent="0.25">
      <c r="B59">
        <v>52</v>
      </c>
      <c r="C59" s="3">
        <f t="shared" si="2"/>
        <v>194213.7223151128</v>
      </c>
      <c r="D59" s="3">
        <f t="shared" si="1"/>
        <v>8144.8351387767561</v>
      </c>
      <c r="E59" s="3">
        <f t="shared" si="0"/>
        <v>2427.6715289389099</v>
      </c>
      <c r="F59" s="3">
        <f t="shared" si="3"/>
        <v>10572.506667715666</v>
      </c>
    </row>
    <row r="60" spans="2:6" x14ac:dyDescent="0.25">
      <c r="B60">
        <v>53</v>
      </c>
      <c r="C60" s="3">
        <f t="shared" si="2"/>
        <v>186068.88717633605</v>
      </c>
      <c r="D60" s="3">
        <f t="shared" si="1"/>
        <v>8246.6455780114666</v>
      </c>
      <c r="E60" s="3">
        <f t="shared" si="0"/>
        <v>2325.8610897042008</v>
      </c>
      <c r="F60" s="3">
        <f t="shared" si="3"/>
        <v>10572.506667715668</v>
      </c>
    </row>
    <row r="61" spans="2:6" x14ac:dyDescent="0.25">
      <c r="B61">
        <v>54</v>
      </c>
      <c r="C61" s="3">
        <f t="shared" si="2"/>
        <v>177822.24159832459</v>
      </c>
      <c r="D61" s="3">
        <f t="shared" si="1"/>
        <v>8349.7286477366088</v>
      </c>
      <c r="E61" s="3">
        <f t="shared" si="0"/>
        <v>2222.7780199790573</v>
      </c>
      <c r="F61" s="3">
        <f t="shared" si="3"/>
        <v>10572.506667715666</v>
      </c>
    </row>
    <row r="62" spans="2:6" x14ac:dyDescent="0.25">
      <c r="B62">
        <v>55</v>
      </c>
      <c r="C62" s="3">
        <f t="shared" si="2"/>
        <v>169472.51295058799</v>
      </c>
      <c r="D62" s="3">
        <f t="shared" si="1"/>
        <v>8454.1002558333166</v>
      </c>
      <c r="E62" s="3">
        <f t="shared" si="0"/>
        <v>2118.4064118823499</v>
      </c>
      <c r="F62" s="3">
        <f t="shared" si="3"/>
        <v>10572.506667715666</v>
      </c>
    </row>
    <row r="63" spans="2:6" x14ac:dyDescent="0.25">
      <c r="B63">
        <v>56</v>
      </c>
      <c r="C63" s="3">
        <f t="shared" si="2"/>
        <v>161018.41269475466</v>
      </c>
      <c r="D63" s="3">
        <f t="shared" si="1"/>
        <v>8559.7765090312332</v>
      </c>
      <c r="E63" s="3">
        <f t="shared" si="0"/>
        <v>2012.7301586844333</v>
      </c>
      <c r="F63" s="3">
        <f t="shared" si="3"/>
        <v>10572.506667715666</v>
      </c>
    </row>
    <row r="64" spans="2:6" x14ac:dyDescent="0.25">
      <c r="B64">
        <v>57</v>
      </c>
      <c r="C64" s="3">
        <f t="shared" si="2"/>
        <v>152458.63618572342</v>
      </c>
      <c r="D64" s="3">
        <f t="shared" si="1"/>
        <v>8666.7737153941234</v>
      </c>
      <c r="E64" s="3">
        <f t="shared" si="0"/>
        <v>1905.7329523215428</v>
      </c>
      <c r="F64" s="3">
        <f t="shared" si="3"/>
        <v>10572.506667715666</v>
      </c>
    </row>
    <row r="65" spans="2:6" x14ac:dyDescent="0.25">
      <c r="B65">
        <v>58</v>
      </c>
      <c r="C65" s="3">
        <f t="shared" si="2"/>
        <v>143791.8624703293</v>
      </c>
      <c r="D65" s="3">
        <f t="shared" si="1"/>
        <v>8775.1083868365495</v>
      </c>
      <c r="E65" s="3">
        <f t="shared" si="0"/>
        <v>1797.3982808791163</v>
      </c>
      <c r="F65" s="3">
        <f t="shared" si="3"/>
        <v>10572.506667715666</v>
      </c>
    </row>
    <row r="66" spans="2:6" x14ac:dyDescent="0.25">
      <c r="B66">
        <v>59</v>
      </c>
      <c r="C66" s="3">
        <f t="shared" si="2"/>
        <v>135016.75408349276</v>
      </c>
      <c r="D66" s="3">
        <f t="shared" si="1"/>
        <v>8884.7972416720077</v>
      </c>
      <c r="E66" s="3">
        <f t="shared" si="0"/>
        <v>1687.7094260436597</v>
      </c>
      <c r="F66" s="3">
        <f t="shared" si="3"/>
        <v>10572.506667715668</v>
      </c>
    </row>
    <row r="67" spans="2:6" x14ac:dyDescent="0.25">
      <c r="B67">
        <v>60</v>
      </c>
      <c r="C67" s="3">
        <f t="shared" si="2"/>
        <v>126131.95684182076</v>
      </c>
      <c r="D67" s="3">
        <f t="shared" si="1"/>
        <v>8995.8572071929066</v>
      </c>
      <c r="E67" s="3">
        <f t="shared" si="0"/>
        <v>1576.6494605227597</v>
      </c>
      <c r="F67" s="3">
        <f t="shared" si="3"/>
        <v>10572.506667715666</v>
      </c>
    </row>
    <row r="68" spans="2:6" x14ac:dyDescent="0.25">
      <c r="B68">
        <v>61</v>
      </c>
      <c r="C68" s="3">
        <f t="shared" si="2"/>
        <v>117136.09963462786</v>
      </c>
      <c r="D68" s="3">
        <f t="shared" si="1"/>
        <v>9108.3054222828177</v>
      </c>
      <c r="E68" s="3">
        <f t="shared" si="0"/>
        <v>1464.2012454328483</v>
      </c>
      <c r="F68" s="3">
        <f t="shared" si="3"/>
        <v>10572.506667715666</v>
      </c>
    </row>
    <row r="69" spans="2:6" x14ac:dyDescent="0.25">
      <c r="B69">
        <v>62</v>
      </c>
      <c r="C69" s="3">
        <f t="shared" si="2"/>
        <v>108027.79421234503</v>
      </c>
      <c r="D69" s="3">
        <f t="shared" si="1"/>
        <v>9222.1592400613536</v>
      </c>
      <c r="E69" s="3">
        <f t="shared" si="0"/>
        <v>1350.3474276543129</v>
      </c>
      <c r="F69" s="3">
        <f t="shared" si="3"/>
        <v>10572.506667715666</v>
      </c>
    </row>
    <row r="70" spans="2:6" x14ac:dyDescent="0.25">
      <c r="B70">
        <v>63</v>
      </c>
      <c r="C70" s="3">
        <f t="shared" si="2"/>
        <v>98805.634972283675</v>
      </c>
      <c r="D70" s="3">
        <f t="shared" si="1"/>
        <v>9337.4362305621198</v>
      </c>
      <c r="E70" s="3">
        <f t="shared" si="0"/>
        <v>1235.070437153546</v>
      </c>
      <c r="F70" s="3">
        <f t="shared" si="3"/>
        <v>10572.506667715666</v>
      </c>
    </row>
    <row r="71" spans="2:6" x14ac:dyDescent="0.25">
      <c r="B71">
        <v>64</v>
      </c>
      <c r="C71" s="3">
        <f t="shared" si="2"/>
        <v>89468.198741721557</v>
      </c>
      <c r="D71" s="3">
        <f t="shared" si="1"/>
        <v>9454.1541834441468</v>
      </c>
      <c r="E71" s="3">
        <f t="shared" si="0"/>
        <v>1118.3524842715194</v>
      </c>
      <c r="F71" s="3">
        <f t="shared" si="3"/>
        <v>10572.506667715666</v>
      </c>
    </row>
    <row r="72" spans="2:6" x14ac:dyDescent="0.25">
      <c r="B72">
        <v>65</v>
      </c>
      <c r="C72" s="3">
        <f t="shared" si="2"/>
        <v>80014.044558277412</v>
      </c>
      <c r="D72" s="3">
        <f t="shared" si="1"/>
        <v>9572.3311107371992</v>
      </c>
      <c r="E72" s="3">
        <f t="shared" ref="E72:E87" si="4">+C72*$C$4</f>
        <v>1000.1755569784677</v>
      </c>
      <c r="F72" s="3">
        <f t="shared" si="3"/>
        <v>10572.506667715666</v>
      </c>
    </row>
    <row r="73" spans="2:6" x14ac:dyDescent="0.25">
      <c r="B73">
        <v>66</v>
      </c>
      <c r="C73" s="3">
        <f t="shared" si="2"/>
        <v>70441.713447540213</v>
      </c>
      <c r="D73" s="3">
        <f t="shared" si="1"/>
        <v>9691.9852496214135</v>
      </c>
      <c r="E73" s="3">
        <f t="shared" si="4"/>
        <v>880.52141809425268</v>
      </c>
      <c r="F73" s="3">
        <f t="shared" si="3"/>
        <v>10572.506667715666</v>
      </c>
    </row>
    <row r="74" spans="2:6" x14ac:dyDescent="0.25">
      <c r="B74">
        <v>67</v>
      </c>
      <c r="C74" s="3">
        <f t="shared" si="2"/>
        <v>60749.728197918797</v>
      </c>
      <c r="D74" s="3">
        <f t="shared" ref="D74:D80" si="5">IF(C74&lt;=1,0,(E74+$C$5)*-1)</f>
        <v>9813.1350652416822</v>
      </c>
      <c r="E74" s="3">
        <f t="shared" si="4"/>
        <v>759.37160247398504</v>
      </c>
      <c r="F74" s="3">
        <f t="shared" si="3"/>
        <v>10572.506667715666</v>
      </c>
    </row>
    <row r="75" spans="2:6" x14ac:dyDescent="0.25">
      <c r="B75">
        <v>68</v>
      </c>
      <c r="C75" s="3">
        <f t="shared" si="2"/>
        <v>50936.593132677117</v>
      </c>
      <c r="D75" s="3">
        <f t="shared" si="5"/>
        <v>9935.799253557203</v>
      </c>
      <c r="E75" s="3">
        <f t="shared" si="4"/>
        <v>636.70741415846396</v>
      </c>
      <c r="F75" s="3">
        <f t="shared" si="3"/>
        <v>10572.506667715666</v>
      </c>
    </row>
    <row r="76" spans="2:6" x14ac:dyDescent="0.25">
      <c r="B76">
        <v>69</v>
      </c>
      <c r="C76" s="3">
        <f t="shared" si="2"/>
        <v>41000.793879119912</v>
      </c>
      <c r="D76" s="3">
        <f t="shared" si="5"/>
        <v>10059.996744226668</v>
      </c>
      <c r="E76" s="3">
        <f t="shared" si="4"/>
        <v>512.50992348899888</v>
      </c>
      <c r="F76" s="3">
        <f t="shared" si="3"/>
        <v>10572.506667715666</v>
      </c>
    </row>
    <row r="77" spans="2:6" x14ac:dyDescent="0.25">
      <c r="B77">
        <v>70</v>
      </c>
      <c r="C77" s="3">
        <f t="shared" ref="C77:C79" si="6">IF((C76-D76)&lt;0,0,(C76-D76))</f>
        <v>30940.797134893244</v>
      </c>
      <c r="D77" s="3">
        <f t="shared" si="5"/>
        <v>10185.746703529501</v>
      </c>
      <c r="E77" s="3">
        <f t="shared" si="4"/>
        <v>386.75996418616558</v>
      </c>
      <c r="F77" s="3">
        <f t="shared" ref="F77:F92" si="7">SUM(D77:E77)</f>
        <v>10572.506667715666</v>
      </c>
    </row>
    <row r="78" spans="2:6" x14ac:dyDescent="0.25">
      <c r="B78">
        <v>71</v>
      </c>
      <c r="C78" s="3">
        <f t="shared" si="6"/>
        <v>20755.050431363743</v>
      </c>
      <c r="D78" s="3">
        <f t="shared" si="5"/>
        <v>10313.068537323619</v>
      </c>
      <c r="E78" s="3">
        <f t="shared" si="4"/>
        <v>259.43813039204679</v>
      </c>
      <c r="F78" s="3">
        <f t="shared" si="7"/>
        <v>10572.506667715666</v>
      </c>
    </row>
    <row r="79" spans="2:6" x14ac:dyDescent="0.25">
      <c r="B79">
        <v>72</v>
      </c>
      <c r="C79" s="3">
        <f t="shared" si="6"/>
        <v>10441.981894040124</v>
      </c>
      <c r="D79" s="3">
        <f t="shared" si="5"/>
        <v>10441.981894040166</v>
      </c>
      <c r="E79" s="3">
        <f t="shared" si="4"/>
        <v>130.52477367550156</v>
      </c>
      <c r="F79" s="3">
        <f t="shared" si="7"/>
        <v>10572.506667715666</v>
      </c>
    </row>
    <row r="80" spans="2:6" x14ac:dyDescent="0.25">
      <c r="B80">
        <v>73</v>
      </c>
      <c r="C80" s="3">
        <f>IF((C79-D79)&lt;0,0,(C79-D79))</f>
        <v>0</v>
      </c>
      <c r="D80" s="3">
        <f t="shared" si="5"/>
        <v>0</v>
      </c>
      <c r="E80" s="3">
        <f>+C80*$C$4</f>
        <v>0</v>
      </c>
      <c r="F80" s="3">
        <f>SUM(D80:E80)</f>
        <v>0</v>
      </c>
    </row>
    <row r="81" spans="3:6" x14ac:dyDescent="0.25">
      <c r="C81" s="3"/>
      <c r="D81" s="3"/>
      <c r="E81" s="3"/>
      <c r="F81" s="3">
        <f>SUM(F8:F80)</f>
        <v>761220.48007552698</v>
      </c>
    </row>
    <row r="82" spans="3:6" x14ac:dyDescent="0.25">
      <c r="C82" s="3"/>
      <c r="D82" s="3"/>
      <c r="E82" s="3"/>
      <c r="F82" s="3"/>
    </row>
    <row r="83" spans="3:6" x14ac:dyDescent="0.25">
      <c r="C83" s="3"/>
      <c r="D83" s="3"/>
      <c r="E83" s="3"/>
      <c r="F83" s="3"/>
    </row>
    <row r="84" spans="3:6" x14ac:dyDescent="0.25">
      <c r="C84" s="3"/>
      <c r="D84" s="3"/>
      <c r="E84" s="3"/>
      <c r="F84" s="3"/>
    </row>
    <row r="85" spans="3:6" x14ac:dyDescent="0.25">
      <c r="C85" s="3"/>
      <c r="D85" s="3"/>
      <c r="E85" s="3"/>
      <c r="F85" s="3"/>
    </row>
    <row r="86" spans="3:6" x14ac:dyDescent="0.25">
      <c r="C86" s="3"/>
      <c r="D86" s="3"/>
      <c r="E86" s="3"/>
      <c r="F86" s="3"/>
    </row>
    <row r="87" spans="3:6" x14ac:dyDescent="0.25">
      <c r="C87" s="3"/>
      <c r="D87" s="3"/>
      <c r="E87" s="3"/>
      <c r="F87" s="3"/>
    </row>
    <row r="88" spans="3:6" x14ac:dyDescent="0.25">
      <c r="C88" s="3"/>
      <c r="D88" s="3"/>
      <c r="E88" s="3"/>
      <c r="F88" s="3"/>
    </row>
    <row r="89" spans="3:6" x14ac:dyDescent="0.25">
      <c r="C89" s="3"/>
      <c r="D89" s="3"/>
      <c r="E89" s="3"/>
      <c r="F89" s="3"/>
    </row>
    <row r="90" spans="3:6" x14ac:dyDescent="0.25">
      <c r="C90" s="3"/>
      <c r="D90" s="3"/>
      <c r="E90" s="3"/>
      <c r="F90" s="3"/>
    </row>
    <row r="91" spans="3:6" x14ac:dyDescent="0.25">
      <c r="C91" s="3"/>
      <c r="D91" s="3"/>
      <c r="E91" s="3"/>
      <c r="F91" s="3"/>
    </row>
    <row r="92" spans="3:6" x14ac:dyDescent="0.25">
      <c r="C92" s="3"/>
      <c r="D92" s="3"/>
      <c r="E92" s="3"/>
      <c r="F92" s="3"/>
    </row>
    <row r="93" spans="3:6" x14ac:dyDescent="0.25">
      <c r="C93" s="3"/>
      <c r="D93" s="3"/>
      <c r="E93" s="3"/>
      <c r="F9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Corridas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Senen Gomez</dc:creator>
  <cp:lastModifiedBy>Senen Gomez</cp:lastModifiedBy>
  <dcterms:created xsi:type="dcterms:W3CDTF">2024-09-30T04:49:31Z</dcterms:created>
  <dcterms:modified xsi:type="dcterms:W3CDTF">2024-09-30T04:51:03Z</dcterms:modified>
</cp:coreProperties>
</file>